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Pakiet 2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<sst xmlns="http://schemas.openxmlformats.org/spreadsheetml/2006/main" count="69" uniqueCount="49">
  <si>
    <t>lp</t>
  </si>
  <si>
    <t>Opis przedmiotu zamówienia</t>
  </si>
  <si>
    <t>Nazwa producenta / nr katalogowy</t>
  </si>
  <si>
    <t>Jednostka miary</t>
  </si>
  <si>
    <t>Ilość</t>
  </si>
  <si>
    <t>w tym podatek VAT (%)</t>
  </si>
  <si>
    <t>Wartość netto</t>
  </si>
  <si>
    <t>Wartość brutto</t>
  </si>
  <si>
    <t>RAZEM</t>
  </si>
  <si>
    <t>Cena jednostkowa brutto</t>
  </si>
  <si>
    <t>op</t>
  </si>
  <si>
    <t>stawki podatku VAT</t>
  </si>
  <si>
    <t>Cena jednostkowa netto</t>
  </si>
  <si>
    <t>…………………………..</t>
  </si>
  <si>
    <t>podpis Wykonawcy</t>
  </si>
  <si>
    <t>Załącznik nr 3A do SIWZ                                                                             - Formularz asortymentowo-cenowy</t>
  </si>
  <si>
    <t>Roztwór podchlorynu (op. 100 ml)</t>
  </si>
  <si>
    <t>Metabolit czyszczący (op. 175 ml)</t>
  </si>
  <si>
    <t>Płyn płuczący (op. 600 ml)</t>
  </si>
  <si>
    <t>Kalibrator do hemoglobiny (op. 2 ml)</t>
  </si>
  <si>
    <t>op.</t>
  </si>
  <si>
    <t>Kalibrator 1 (op. 200 ml)</t>
  </si>
  <si>
    <t>Kalibrator 2 (op. 200 ml)</t>
  </si>
  <si>
    <t>Gaz 1 kalibrator</t>
  </si>
  <si>
    <t>szt.</t>
  </si>
  <si>
    <t>Gaz 2 kalibrator</t>
  </si>
  <si>
    <t>Odczynniki i kalibratory</t>
  </si>
  <si>
    <t>Materiały kontrolne</t>
  </si>
  <si>
    <t>Kontrola jakości Autocheck 5+poziom 1 (1 op.=30 szt.)</t>
  </si>
  <si>
    <t>Kontrola jakości Autocheck 5+poziom 2 (1 op.=30 szt.)</t>
  </si>
  <si>
    <t>Kontrola jakości Autocheck 5+poziom 3 (1 op.=30 szt.)</t>
  </si>
  <si>
    <t>Materiały zużywalne</t>
  </si>
  <si>
    <t>Pojemnik na ścieki</t>
  </si>
  <si>
    <t>Membrana referencyjna (1 op.= 4 szt.)</t>
  </si>
  <si>
    <t>Membrana K ( 1 op = 4 szt.)</t>
  </si>
  <si>
    <t>Membrana Ca (1 op = 4 szt.)</t>
  </si>
  <si>
    <t>Membrana Cl (1 op = 4 szt.)</t>
  </si>
  <si>
    <t>Membrana Na (1 op = 4 szt.)</t>
  </si>
  <si>
    <t>Membrana pCO2 (1 op = 4 szt.)</t>
  </si>
  <si>
    <t>Membrana pO2 (1 op = 4 szt.)</t>
  </si>
  <si>
    <t>Membrana Glukoza (1 op = 4 szt.)</t>
  </si>
  <si>
    <t>Membrana Mleczany (1 op = 4 szt.)</t>
  </si>
  <si>
    <t>Aspiratory strzykawkowe ( 1 op = 100 szt.)</t>
  </si>
  <si>
    <t>Papier termiczny (1 op = 8 szt.)</t>
  </si>
  <si>
    <t>Care Pack</t>
  </si>
  <si>
    <t>komplet</t>
  </si>
  <si>
    <t>Czynsz dzierżawny</t>
  </si>
  <si>
    <t>miesiąc</t>
  </si>
  <si>
    <t>Pakiet nr 2: Dzierżawa automatycznego analizatora parametrów krytycznych wraz z dostawą pakietu odczynników i materiałów zużywalnych na rzecz Oddziału Anestezjologii i Intensywnej Terapii Szpitala Czerniakowskiego Sp. z o.o.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</si>
</sst>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[$zł-415];[Red]\-#,##0.00\ [$zł-415]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12"/>
      <name val="Arial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0" fillId="27" borderId="2" xfId="40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zoomScalePageLayoutView="0" workbookViewId="0" topLeftCell="A1">
      <selection activeCell="P9" sqref="P9"/>
    </sheetView>
  </sheetViews>
  <sheetFormatPr defaultColWidth="9.140625" defaultRowHeight="12.75"/>
  <cols>
    <col min="1" max="1" width="2.7109375" style="0" customWidth="1"/>
    <col min="2" max="2" width="44.57421875" style="0" customWidth="1"/>
    <col min="3" max="3" width="11.7109375" style="0" customWidth="1"/>
    <col min="4" max="4" width="11.28125" style="0" customWidth="1"/>
    <col min="6" max="6" width="13.57421875" style="0" customWidth="1"/>
    <col min="7" max="7" width="13.421875" style="0" customWidth="1"/>
    <col min="9" max="9" width="12.57421875" style="0" customWidth="1"/>
    <col min="10" max="10" width="11.00390625" style="0" customWidth="1"/>
  </cols>
  <sheetData>
    <row r="1" spans="7:10" ht="7.5" customHeight="1">
      <c r="G1" s="42" t="s">
        <v>15</v>
      </c>
      <c r="H1" s="42"/>
      <c r="I1" s="42"/>
      <c r="J1" s="42"/>
    </row>
    <row r="2" spans="7:10" ht="19.5" customHeight="1">
      <c r="G2" s="42"/>
      <c r="H2" s="42"/>
      <c r="I2" s="42"/>
      <c r="J2" s="42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58.5" customHeight="1">
      <c r="A4" s="2"/>
      <c r="B4" s="46" t="s">
        <v>48</v>
      </c>
      <c r="C4" s="46"/>
      <c r="D4" s="46"/>
      <c r="E4" s="3"/>
      <c r="F4" s="3"/>
      <c r="G4" s="3"/>
      <c r="H4" s="3"/>
      <c r="I4" s="3"/>
      <c r="J4" s="3"/>
    </row>
    <row r="5" spans="1:10" ht="52.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12</v>
      </c>
      <c r="G5" s="6" t="s">
        <v>9</v>
      </c>
      <c r="H5" s="5" t="s">
        <v>5</v>
      </c>
      <c r="I5" s="6" t="s">
        <v>6</v>
      </c>
      <c r="J5" s="6" t="s">
        <v>7</v>
      </c>
    </row>
    <row r="6" spans="1:10" ht="15">
      <c r="A6" s="4"/>
      <c r="B6" s="45" t="s">
        <v>26</v>
      </c>
      <c r="C6" s="45"/>
      <c r="D6" s="45"/>
      <c r="E6" s="45"/>
      <c r="F6" s="45"/>
      <c r="G6" s="45"/>
      <c r="H6" s="45"/>
      <c r="I6" s="45"/>
      <c r="J6" s="45"/>
    </row>
    <row r="7" spans="1:10" ht="12.75">
      <c r="A7" s="7">
        <v>1</v>
      </c>
      <c r="B7" s="27" t="s">
        <v>16</v>
      </c>
      <c r="C7" s="28"/>
      <c r="D7" s="29" t="s">
        <v>20</v>
      </c>
      <c r="E7" s="30">
        <v>2</v>
      </c>
      <c r="F7" s="8"/>
      <c r="G7" s="9">
        <f aca="true" t="shared" si="0" ref="G7:G14">ROUND(F7*(1+H7),2)</f>
        <v>0</v>
      </c>
      <c r="H7" s="10">
        <v>0.08</v>
      </c>
      <c r="I7" s="9">
        <f aca="true" t="shared" si="1" ref="I7:I33">(ROUND(F7*E7,2))</f>
        <v>0</v>
      </c>
      <c r="J7" s="9">
        <f aca="true" t="shared" si="2" ref="J7:J33">ROUND(I7*(1+H7),2)</f>
        <v>0</v>
      </c>
    </row>
    <row r="8" spans="1:10" ht="12.75">
      <c r="A8" s="7">
        <v>2</v>
      </c>
      <c r="B8" s="27" t="s">
        <v>17</v>
      </c>
      <c r="C8" s="31"/>
      <c r="D8" s="29" t="s">
        <v>20</v>
      </c>
      <c r="E8" s="30">
        <v>9</v>
      </c>
      <c r="F8" s="19"/>
      <c r="G8" s="9">
        <f t="shared" si="0"/>
        <v>0</v>
      </c>
      <c r="H8" s="10">
        <v>0.08</v>
      </c>
      <c r="I8" s="16">
        <f t="shared" si="1"/>
        <v>0</v>
      </c>
      <c r="J8" s="16">
        <f t="shared" si="2"/>
        <v>0</v>
      </c>
    </row>
    <row r="9" spans="1:10" ht="12.75">
      <c r="A9" s="7">
        <v>3</v>
      </c>
      <c r="B9" s="27" t="s">
        <v>18</v>
      </c>
      <c r="C9" s="28"/>
      <c r="D9" s="29" t="s">
        <v>10</v>
      </c>
      <c r="E9" s="30">
        <v>74</v>
      </c>
      <c r="F9" s="8"/>
      <c r="G9" s="16">
        <f t="shared" si="0"/>
        <v>0</v>
      </c>
      <c r="H9" s="10">
        <v>0.08</v>
      </c>
      <c r="I9" s="16">
        <f t="shared" si="1"/>
        <v>0</v>
      </c>
      <c r="J9" s="16">
        <f t="shared" si="2"/>
        <v>0</v>
      </c>
    </row>
    <row r="10" spans="1:10" ht="12.75">
      <c r="A10" s="7">
        <v>4</v>
      </c>
      <c r="B10" s="27" t="s">
        <v>19</v>
      </c>
      <c r="C10" s="28"/>
      <c r="D10" s="29" t="s">
        <v>20</v>
      </c>
      <c r="E10" s="30">
        <v>1</v>
      </c>
      <c r="F10" s="8"/>
      <c r="G10" s="16">
        <f t="shared" si="0"/>
        <v>0</v>
      </c>
      <c r="H10" s="10">
        <v>0.08</v>
      </c>
      <c r="I10" s="16">
        <f t="shared" si="1"/>
        <v>0</v>
      </c>
      <c r="J10" s="16">
        <f t="shared" si="2"/>
        <v>0</v>
      </c>
    </row>
    <row r="11" spans="1:12" ht="15">
      <c r="A11" s="7">
        <v>5</v>
      </c>
      <c r="B11" s="27" t="s">
        <v>21</v>
      </c>
      <c r="C11" s="28"/>
      <c r="D11" s="29" t="s">
        <v>20</v>
      </c>
      <c r="E11" s="30">
        <v>15</v>
      </c>
      <c r="F11" s="8"/>
      <c r="G11" s="16">
        <f t="shared" si="0"/>
        <v>0</v>
      </c>
      <c r="H11" s="10">
        <v>0.08</v>
      </c>
      <c r="I11" s="16">
        <f t="shared" si="1"/>
        <v>0</v>
      </c>
      <c r="J11" s="16">
        <f t="shared" si="2"/>
        <v>0</v>
      </c>
      <c r="L11" s="20"/>
    </row>
    <row r="12" spans="1:10" ht="12.75">
      <c r="A12" s="7">
        <v>6</v>
      </c>
      <c r="B12" s="27" t="s">
        <v>22</v>
      </c>
      <c r="C12" s="28"/>
      <c r="D12" s="29" t="s">
        <v>20</v>
      </c>
      <c r="E12" s="30">
        <v>10</v>
      </c>
      <c r="F12" s="8"/>
      <c r="G12" s="16">
        <f t="shared" si="0"/>
        <v>0</v>
      </c>
      <c r="H12" s="10">
        <v>0.08</v>
      </c>
      <c r="I12" s="16">
        <f t="shared" si="1"/>
        <v>0</v>
      </c>
      <c r="J12" s="16">
        <f t="shared" si="2"/>
        <v>0</v>
      </c>
    </row>
    <row r="13" spans="1:10" ht="12.75">
      <c r="A13" s="7">
        <v>7</v>
      </c>
      <c r="B13" s="27" t="s">
        <v>23</v>
      </c>
      <c r="C13" s="28"/>
      <c r="D13" s="29" t="s">
        <v>24</v>
      </c>
      <c r="E13" s="30">
        <v>8</v>
      </c>
      <c r="F13" s="8"/>
      <c r="G13" s="16">
        <f t="shared" si="0"/>
        <v>0</v>
      </c>
      <c r="H13" s="10">
        <v>0.08</v>
      </c>
      <c r="I13" s="16">
        <f t="shared" si="1"/>
        <v>0</v>
      </c>
      <c r="J13" s="16">
        <f t="shared" si="2"/>
        <v>0</v>
      </c>
    </row>
    <row r="14" spans="1:10" ht="12.75">
      <c r="A14" s="7">
        <v>8</v>
      </c>
      <c r="B14" s="27" t="s">
        <v>25</v>
      </c>
      <c r="C14" s="28"/>
      <c r="D14" s="29" t="s">
        <v>24</v>
      </c>
      <c r="E14" s="30">
        <v>6</v>
      </c>
      <c r="F14" s="8"/>
      <c r="G14" s="16">
        <f t="shared" si="0"/>
        <v>0</v>
      </c>
      <c r="H14" s="10">
        <v>0.08</v>
      </c>
      <c r="I14" s="16">
        <f t="shared" si="1"/>
        <v>0</v>
      </c>
      <c r="J14" s="16">
        <f t="shared" si="2"/>
        <v>0</v>
      </c>
    </row>
    <row r="15" spans="1:10" ht="15">
      <c r="A15" s="7"/>
      <c r="B15" s="45" t="s">
        <v>27</v>
      </c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7">
        <v>9</v>
      </c>
      <c r="B16" s="27" t="s">
        <v>28</v>
      </c>
      <c r="C16" s="28"/>
      <c r="D16" s="29" t="s">
        <v>20</v>
      </c>
      <c r="E16" s="30">
        <v>4</v>
      </c>
      <c r="F16" s="8"/>
      <c r="G16" s="16">
        <f>ROUND(F16*(1+H16),2)</f>
        <v>0</v>
      </c>
      <c r="H16" s="10">
        <v>0.08</v>
      </c>
      <c r="I16" s="16">
        <f t="shared" si="1"/>
        <v>0</v>
      </c>
      <c r="J16" s="16">
        <f t="shared" si="2"/>
        <v>0</v>
      </c>
    </row>
    <row r="17" spans="1:10" ht="12.75">
      <c r="A17" s="7">
        <v>10</v>
      </c>
      <c r="B17" s="27" t="s">
        <v>29</v>
      </c>
      <c r="C17" s="28"/>
      <c r="D17" s="29" t="s">
        <v>20</v>
      </c>
      <c r="E17" s="30">
        <v>4</v>
      </c>
      <c r="F17" s="8"/>
      <c r="G17" s="16">
        <f>ROUND(F17*(1+H17),2)</f>
        <v>0</v>
      </c>
      <c r="H17" s="39">
        <v>0.08</v>
      </c>
      <c r="I17" s="41">
        <f t="shared" si="1"/>
        <v>0</v>
      </c>
      <c r="J17" s="40">
        <f t="shared" si="2"/>
        <v>0</v>
      </c>
    </row>
    <row r="18" spans="1:10" ht="12.75">
      <c r="A18" s="7">
        <v>11</v>
      </c>
      <c r="B18" s="27" t="s">
        <v>30</v>
      </c>
      <c r="C18" s="28"/>
      <c r="D18" s="36" t="s">
        <v>20</v>
      </c>
      <c r="E18" s="37">
        <v>4</v>
      </c>
      <c r="F18" s="19"/>
      <c r="G18" s="16">
        <v>0</v>
      </c>
      <c r="H18" s="39">
        <v>0.08</v>
      </c>
      <c r="I18" s="41">
        <f t="shared" si="1"/>
        <v>0</v>
      </c>
      <c r="J18" s="40">
        <f t="shared" si="2"/>
        <v>0</v>
      </c>
    </row>
    <row r="19" spans="1:10" ht="15">
      <c r="A19" s="7"/>
      <c r="B19" s="45" t="s">
        <v>31</v>
      </c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7">
        <v>12</v>
      </c>
      <c r="B20" s="27" t="s">
        <v>32</v>
      </c>
      <c r="C20" s="28"/>
      <c r="D20" s="36" t="s">
        <v>24</v>
      </c>
      <c r="E20" s="37">
        <v>25</v>
      </c>
      <c r="F20" s="19"/>
      <c r="G20" s="16">
        <v>0</v>
      </c>
      <c r="H20" s="39">
        <v>0.08</v>
      </c>
      <c r="I20" s="41">
        <f t="shared" si="1"/>
        <v>0</v>
      </c>
      <c r="J20" s="40">
        <f t="shared" si="2"/>
        <v>0</v>
      </c>
    </row>
    <row r="21" spans="1:10" ht="12.75">
      <c r="A21" s="7">
        <v>13</v>
      </c>
      <c r="B21" s="27" t="s">
        <v>33</v>
      </c>
      <c r="C21" s="28"/>
      <c r="D21" s="36" t="s">
        <v>20</v>
      </c>
      <c r="E21" s="37">
        <v>3</v>
      </c>
      <c r="F21" s="19"/>
      <c r="G21" s="16">
        <v>0</v>
      </c>
      <c r="H21" s="39">
        <v>0.08</v>
      </c>
      <c r="I21" s="41">
        <f t="shared" si="1"/>
        <v>0</v>
      </c>
      <c r="J21" s="40">
        <f t="shared" si="2"/>
        <v>0</v>
      </c>
    </row>
    <row r="22" spans="1:10" ht="12.75">
      <c r="A22" s="7">
        <v>14</v>
      </c>
      <c r="B22" s="27" t="s">
        <v>34</v>
      </c>
      <c r="C22" s="28"/>
      <c r="D22" s="36" t="s">
        <v>20</v>
      </c>
      <c r="E22" s="37">
        <v>1</v>
      </c>
      <c r="F22" s="19"/>
      <c r="G22" s="16">
        <v>0</v>
      </c>
      <c r="H22" s="39">
        <v>0.08</v>
      </c>
      <c r="I22" s="41">
        <f t="shared" si="1"/>
        <v>0</v>
      </c>
      <c r="J22" s="40">
        <f t="shared" si="2"/>
        <v>0</v>
      </c>
    </row>
    <row r="23" spans="1:10" ht="12.75">
      <c r="A23" s="7">
        <v>15</v>
      </c>
      <c r="B23" s="27" t="s">
        <v>35</v>
      </c>
      <c r="C23" s="28"/>
      <c r="D23" s="36" t="s">
        <v>20</v>
      </c>
      <c r="E23" s="37">
        <v>1</v>
      </c>
      <c r="F23" s="19"/>
      <c r="G23" s="16">
        <v>0</v>
      </c>
      <c r="H23" s="39">
        <v>0.08</v>
      </c>
      <c r="I23" s="41">
        <f t="shared" si="1"/>
        <v>0</v>
      </c>
      <c r="J23" s="40">
        <f t="shared" si="2"/>
        <v>0</v>
      </c>
    </row>
    <row r="24" spans="1:10" ht="12.75">
      <c r="A24" s="7">
        <v>16</v>
      </c>
      <c r="B24" s="27" t="s">
        <v>36</v>
      </c>
      <c r="C24" s="28"/>
      <c r="D24" s="36" t="s">
        <v>20</v>
      </c>
      <c r="E24" s="37">
        <v>1</v>
      </c>
      <c r="F24" s="19"/>
      <c r="G24" s="16">
        <v>0</v>
      </c>
      <c r="H24" s="39">
        <v>0.08</v>
      </c>
      <c r="I24" s="41">
        <f t="shared" si="1"/>
        <v>0</v>
      </c>
      <c r="J24" s="40">
        <f t="shared" si="2"/>
        <v>0</v>
      </c>
    </row>
    <row r="25" spans="1:10" ht="12.75">
      <c r="A25" s="7">
        <v>17</v>
      </c>
      <c r="B25" s="27" t="s">
        <v>37</v>
      </c>
      <c r="C25" s="28"/>
      <c r="D25" s="36" t="s">
        <v>20</v>
      </c>
      <c r="E25" s="37">
        <v>1</v>
      </c>
      <c r="F25" s="19"/>
      <c r="G25" s="16">
        <v>0</v>
      </c>
      <c r="H25" s="39">
        <v>0.08</v>
      </c>
      <c r="I25" s="41">
        <f t="shared" si="1"/>
        <v>0</v>
      </c>
      <c r="J25" s="40">
        <f t="shared" si="2"/>
        <v>0</v>
      </c>
    </row>
    <row r="26" spans="1:10" ht="12.75">
      <c r="A26" s="7">
        <v>18</v>
      </c>
      <c r="B26" s="27" t="s">
        <v>38</v>
      </c>
      <c r="C26" s="28"/>
      <c r="D26" s="36" t="s">
        <v>20</v>
      </c>
      <c r="E26" s="37">
        <v>1</v>
      </c>
      <c r="F26" s="19"/>
      <c r="G26" s="16">
        <v>0</v>
      </c>
      <c r="H26" s="39">
        <v>0.08</v>
      </c>
      <c r="I26" s="41">
        <f t="shared" si="1"/>
        <v>0</v>
      </c>
      <c r="J26" s="40">
        <f t="shared" si="2"/>
        <v>0</v>
      </c>
    </row>
    <row r="27" spans="1:10" ht="12.75">
      <c r="A27" s="7">
        <v>19</v>
      </c>
      <c r="B27" s="27" t="s">
        <v>39</v>
      </c>
      <c r="C27" s="28"/>
      <c r="D27" s="36" t="s">
        <v>20</v>
      </c>
      <c r="E27" s="37">
        <v>1</v>
      </c>
      <c r="F27" s="19"/>
      <c r="G27" s="16">
        <v>0</v>
      </c>
      <c r="H27" s="39">
        <v>0.08</v>
      </c>
      <c r="I27" s="41">
        <f t="shared" si="1"/>
        <v>0</v>
      </c>
      <c r="J27" s="40">
        <f t="shared" si="2"/>
        <v>0</v>
      </c>
    </row>
    <row r="28" spans="1:10" ht="12.75">
      <c r="A28" s="7">
        <v>20</v>
      </c>
      <c r="B28" s="27" t="s">
        <v>40</v>
      </c>
      <c r="C28" s="28"/>
      <c r="D28" s="36" t="s">
        <v>20</v>
      </c>
      <c r="E28" s="37">
        <v>3</v>
      </c>
      <c r="F28" s="19"/>
      <c r="G28" s="16">
        <v>0</v>
      </c>
      <c r="H28" s="39">
        <v>0.08</v>
      </c>
      <c r="I28" s="41">
        <f t="shared" si="1"/>
        <v>0</v>
      </c>
      <c r="J28" s="40">
        <f t="shared" si="2"/>
        <v>0</v>
      </c>
    </row>
    <row r="29" spans="1:10" ht="12.75">
      <c r="A29" s="7">
        <v>21</v>
      </c>
      <c r="B29" s="27" t="s">
        <v>41</v>
      </c>
      <c r="C29" s="28"/>
      <c r="D29" s="36" t="s">
        <v>20</v>
      </c>
      <c r="E29" s="37">
        <v>3</v>
      </c>
      <c r="F29" s="19"/>
      <c r="G29" s="16">
        <v>0</v>
      </c>
      <c r="H29" s="39">
        <v>0.08</v>
      </c>
      <c r="I29" s="41">
        <f t="shared" si="1"/>
        <v>0</v>
      </c>
      <c r="J29" s="40">
        <f t="shared" si="2"/>
        <v>0</v>
      </c>
    </row>
    <row r="30" spans="1:10" ht="12.75">
      <c r="A30" s="7">
        <v>22</v>
      </c>
      <c r="B30" s="27" t="s">
        <v>42</v>
      </c>
      <c r="C30" s="28"/>
      <c r="D30" s="36" t="s">
        <v>20</v>
      </c>
      <c r="E30" s="37">
        <v>140</v>
      </c>
      <c r="F30" s="19"/>
      <c r="G30" s="16">
        <v>0</v>
      </c>
      <c r="H30" s="39">
        <v>0.08</v>
      </c>
      <c r="I30" s="41">
        <f t="shared" si="1"/>
        <v>0</v>
      </c>
      <c r="J30" s="40">
        <f t="shared" si="2"/>
        <v>0</v>
      </c>
    </row>
    <row r="31" spans="1:10" ht="12.75">
      <c r="A31" s="7">
        <v>23</v>
      </c>
      <c r="B31" s="27" t="s">
        <v>43</v>
      </c>
      <c r="C31" s="28"/>
      <c r="D31" s="36" t="s">
        <v>20</v>
      </c>
      <c r="E31" s="37">
        <v>13</v>
      </c>
      <c r="F31" s="19"/>
      <c r="G31" s="16">
        <v>0</v>
      </c>
      <c r="H31" s="39">
        <v>0.23</v>
      </c>
      <c r="I31" s="41">
        <f t="shared" si="1"/>
        <v>0</v>
      </c>
      <c r="J31" s="40">
        <f t="shared" si="2"/>
        <v>0</v>
      </c>
    </row>
    <row r="32" spans="1:10" ht="12.75">
      <c r="A32" s="7">
        <v>24</v>
      </c>
      <c r="B32" s="27" t="s">
        <v>44</v>
      </c>
      <c r="C32" s="28"/>
      <c r="D32" s="36" t="s">
        <v>45</v>
      </c>
      <c r="E32" s="37">
        <v>1</v>
      </c>
      <c r="F32" s="19"/>
      <c r="G32" s="16">
        <v>0</v>
      </c>
      <c r="H32" s="39">
        <v>0.23</v>
      </c>
      <c r="I32" s="41">
        <f t="shared" si="1"/>
        <v>0</v>
      </c>
      <c r="J32" s="40">
        <f t="shared" si="2"/>
        <v>0</v>
      </c>
    </row>
    <row r="33" spans="1:10" ht="12.75">
      <c r="A33" s="7">
        <v>25</v>
      </c>
      <c r="B33" s="27" t="s">
        <v>46</v>
      </c>
      <c r="C33" s="28"/>
      <c r="D33" s="32" t="s">
        <v>47</v>
      </c>
      <c r="E33" s="33">
        <v>12</v>
      </c>
      <c r="F33" s="24"/>
      <c r="G33" s="25">
        <f>ROUND(F33*(1+H33),2)</f>
        <v>0</v>
      </c>
      <c r="H33" s="10">
        <v>0.23</v>
      </c>
      <c r="I33" s="38">
        <f t="shared" si="1"/>
        <v>0</v>
      </c>
      <c r="J33" s="16">
        <f t="shared" si="2"/>
        <v>0</v>
      </c>
    </row>
    <row r="34" spans="1:10" ht="12.75">
      <c r="A34" s="11"/>
      <c r="B34" s="17"/>
      <c r="C34" s="12"/>
      <c r="D34" s="13"/>
      <c r="E34" s="13"/>
      <c r="F34" s="14"/>
      <c r="G34" s="26"/>
      <c r="H34" s="34" t="s">
        <v>8</v>
      </c>
      <c r="I34" s="15">
        <f>SUM(I7:I33)</f>
        <v>0</v>
      </c>
      <c r="J34" s="15">
        <f>SUM(J7:J33)</f>
        <v>0</v>
      </c>
    </row>
    <row r="35" ht="12.75">
      <c r="B35" s="35"/>
    </row>
    <row r="36" spans="2:10" ht="12.75">
      <c r="B36" s="18"/>
      <c r="H36" s="43" t="s">
        <v>13</v>
      </c>
      <c r="I36" s="43"/>
      <c r="J36" s="43"/>
    </row>
    <row r="37" spans="2:10" ht="12.75">
      <c r="B37" s="18"/>
      <c r="H37" s="44" t="s">
        <v>14</v>
      </c>
      <c r="I37" s="43"/>
      <c r="J37" s="43"/>
    </row>
    <row r="38" ht="12.75">
      <c r="B38" s="17"/>
    </row>
  </sheetData>
  <sheetProtection selectLockedCells="1" selectUnlockedCells="1"/>
  <mergeCells count="7">
    <mergeCell ref="G1:J2"/>
    <mergeCell ref="H36:J36"/>
    <mergeCell ref="H37:J37"/>
    <mergeCell ref="B6:J6"/>
    <mergeCell ref="B15:J15"/>
    <mergeCell ref="B19:J19"/>
    <mergeCell ref="B4:D4"/>
  </mergeCells>
  <dataValidations count="1">
    <dataValidation type="list" operator="equal" allowBlank="1" showErrorMessage="1" sqref="H7:H14 H16:H18 H20:H33">
      <formula1>stawkaVAT</formula1>
    </dataValidation>
  </dataValidations>
  <printOptions/>
  <pageMargins left="0.4583333333333333" right="0.23333333333333334" top="0.7875" bottom="0.7875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C39" sqref="C39"/>
    </sheetView>
  </sheetViews>
  <sheetFormatPr defaultColWidth="9.140625" defaultRowHeight="12.75"/>
  <cols>
    <col min="1" max="1" width="10.28125" style="0" customWidth="1"/>
  </cols>
  <sheetData>
    <row r="2" ht="39" customHeight="1">
      <c r="A2" s="21" t="s">
        <v>11</v>
      </c>
    </row>
    <row r="3" ht="12.75">
      <c r="A3" s="22"/>
    </row>
    <row r="4" ht="12.75">
      <c r="A4" s="23">
        <v>0</v>
      </c>
    </row>
    <row r="5" ht="12.75">
      <c r="A5" s="23">
        <v>0.05</v>
      </c>
    </row>
    <row r="6" ht="12.75">
      <c r="A6" s="23">
        <v>0.08</v>
      </c>
    </row>
    <row r="7" ht="12.75">
      <c r="A7" s="2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2018-10-08T06:59:14Z</cp:lastPrinted>
  <dcterms:modified xsi:type="dcterms:W3CDTF">2018-11-12T07:52:27Z</dcterms:modified>
  <cp:category/>
  <cp:version/>
  <cp:contentType/>
  <cp:contentStatus/>
</cp:coreProperties>
</file>